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2 INFORMACION PRESUPUESTARIA\"/>
    </mc:Choice>
  </mc:AlternateContent>
  <xr:revisionPtr revIDLastSave="0" documentId="13_ncr:1_{606EE4D0-5E00-4B50-9F10-BF7009A2F61A}" xr6:coauthVersionLast="47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6" l="1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G69" i="6"/>
  <c r="F69" i="6"/>
  <c r="D69" i="6"/>
  <c r="C69" i="6"/>
  <c r="E68" i="6"/>
  <c r="H68" i="6" s="1"/>
  <c r="E67" i="6"/>
  <c r="H67" i="6" s="1"/>
  <c r="E66" i="6"/>
  <c r="H66" i="6" s="1"/>
  <c r="G65" i="6"/>
  <c r="F65" i="6"/>
  <c r="E65" i="6"/>
  <c r="D65" i="6"/>
  <c r="C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D57" i="6"/>
  <c r="C57" i="6"/>
  <c r="E56" i="6"/>
  <c r="H56" i="6" s="1"/>
  <c r="E55" i="6"/>
  <c r="H55" i="6" s="1"/>
  <c r="E54" i="6"/>
  <c r="H54" i="6" s="1"/>
  <c r="G53" i="6"/>
  <c r="F53" i="6"/>
  <c r="D53" i="6"/>
  <c r="C53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G43" i="6"/>
  <c r="F43" i="6"/>
  <c r="D43" i="6"/>
  <c r="C43" i="6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G33" i="6"/>
  <c r="F33" i="6"/>
  <c r="D33" i="6"/>
  <c r="C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G23" i="6"/>
  <c r="F23" i="6"/>
  <c r="D23" i="6"/>
  <c r="C23" i="6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13" i="6"/>
  <c r="F13" i="6"/>
  <c r="D13" i="6"/>
  <c r="C13" i="6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G5" i="6"/>
  <c r="F5" i="6"/>
  <c r="F77" i="6" s="1"/>
  <c r="D5" i="6"/>
  <c r="C5" i="6"/>
  <c r="H33" i="6" l="1"/>
  <c r="H57" i="6"/>
  <c r="H65" i="6"/>
  <c r="E53" i="6"/>
  <c r="E57" i="6"/>
  <c r="H23" i="6"/>
  <c r="H43" i="6"/>
  <c r="E43" i="6"/>
  <c r="C77" i="6"/>
  <c r="D77" i="6"/>
  <c r="H53" i="6"/>
  <c r="E5" i="6"/>
  <c r="E13" i="6"/>
  <c r="E69" i="6"/>
  <c r="G77" i="6"/>
  <c r="E23" i="6"/>
  <c r="H5" i="6"/>
  <c r="H13" i="6"/>
  <c r="H69" i="6"/>
  <c r="E33" i="6"/>
  <c r="E77" i="6" l="1"/>
  <c r="H77" i="6"/>
</calcChain>
</file>

<file path=xl/sharedStrings.xml><?xml version="1.0" encoding="utf-8"?>
<sst xmlns="http://schemas.openxmlformats.org/spreadsheetml/2006/main" count="85" uniqueCount="85">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</sst>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6" xfId="0" applyFont="1" applyBorder="1" applyAlignment="1" applyProtection="1">
      <alignment horizontal="left"/>
      <protection locked="0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83</xdr:row>
      <xdr:rowOff>68580</xdr:rowOff>
    </xdr:from>
    <xdr:to>
      <xdr:col>6</xdr:col>
      <xdr:colOff>800100</xdr:colOff>
      <xdr:row>88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1154430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0</v>
      </c>
      <c r="B2" s="23"/>
      <c r="C2" s="17" t="s">
        <v>1</v>
      </c>
      <c r="D2" s="18"/>
      <c r="E2" s="18"/>
      <c r="F2" s="18"/>
      <c r="G2" s="19"/>
      <c r="H2" s="20" t="s">
        <v>2</v>
      </c>
    </row>
    <row r="3" spans="1:8" ht="24.95" customHeight="1" x14ac:dyDescent="0.2">
      <c r="A3" s="24"/>
      <c r="B3" s="25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21"/>
    </row>
    <row r="4" spans="1:8" x14ac:dyDescent="0.2">
      <c r="A4" s="26"/>
      <c r="B4" s="27"/>
      <c r="C4" s="7">
        <v>1</v>
      </c>
      <c r="D4" s="7">
        <v>2</v>
      </c>
      <c r="E4" s="7" t="s">
        <v>8</v>
      </c>
      <c r="F4" s="7">
        <v>4</v>
      </c>
      <c r="G4" s="7">
        <v>5</v>
      </c>
      <c r="H4" s="7" t="s">
        <v>9</v>
      </c>
    </row>
    <row r="5" spans="1:8" x14ac:dyDescent="0.2">
      <c r="A5" s="15" t="s">
        <v>10</v>
      </c>
      <c r="B5" s="4"/>
      <c r="C5" s="11">
        <f>SUM(C6:C12)</f>
        <v>55367100</v>
      </c>
      <c r="D5" s="11">
        <f t="shared" ref="D5:H5" si="0">SUM(D6:D12)</f>
        <v>251049</v>
      </c>
      <c r="E5" s="11">
        <f t="shared" si="0"/>
        <v>55618149</v>
      </c>
      <c r="F5" s="11">
        <f t="shared" si="0"/>
        <v>47231488.020000003</v>
      </c>
      <c r="G5" s="11">
        <f t="shared" si="0"/>
        <v>46587105.310000002</v>
      </c>
      <c r="H5" s="11">
        <f t="shared" si="0"/>
        <v>8386660.9799999986</v>
      </c>
    </row>
    <row r="6" spans="1:8" x14ac:dyDescent="0.2">
      <c r="A6" s="2"/>
      <c r="B6" s="8" t="s">
        <v>11</v>
      </c>
      <c r="C6" s="12">
        <v>25594868</v>
      </c>
      <c r="D6" s="12">
        <v>138585</v>
      </c>
      <c r="E6" s="12">
        <f>+C6+D6</f>
        <v>25733453</v>
      </c>
      <c r="F6" s="12">
        <v>24660456.670000002</v>
      </c>
      <c r="G6" s="12">
        <v>24660456.670000002</v>
      </c>
      <c r="H6" s="12">
        <f>+E6-F6</f>
        <v>1072996.3299999982</v>
      </c>
    </row>
    <row r="7" spans="1:8" x14ac:dyDescent="0.2">
      <c r="A7" s="2"/>
      <c r="B7" s="8" t="s">
        <v>12</v>
      </c>
      <c r="C7" s="12">
        <v>1630000</v>
      </c>
      <c r="D7" s="12">
        <v>120000</v>
      </c>
      <c r="E7" s="12">
        <f t="shared" ref="E7:E12" si="1">+C7+D7</f>
        <v>1750000</v>
      </c>
      <c r="F7" s="12">
        <v>1562035.31</v>
      </c>
      <c r="G7" s="12">
        <v>1562035.31</v>
      </c>
      <c r="H7" s="12">
        <f t="shared" ref="H7:H12" si="2">+E7-F7</f>
        <v>187964.68999999994</v>
      </c>
    </row>
    <row r="8" spans="1:8" x14ac:dyDescent="0.2">
      <c r="A8" s="2"/>
      <c r="B8" s="8" t="s">
        <v>13</v>
      </c>
      <c r="C8" s="12">
        <v>5618885</v>
      </c>
      <c r="D8" s="12">
        <v>24682</v>
      </c>
      <c r="E8" s="12">
        <f t="shared" si="1"/>
        <v>5643567</v>
      </c>
      <c r="F8" s="12">
        <v>5320833.41</v>
      </c>
      <c r="G8" s="12">
        <v>5320833.41</v>
      </c>
      <c r="H8" s="12">
        <f t="shared" si="2"/>
        <v>322733.58999999985</v>
      </c>
    </row>
    <row r="9" spans="1:8" x14ac:dyDescent="0.2">
      <c r="A9" s="2"/>
      <c r="B9" s="8" t="s">
        <v>14</v>
      </c>
      <c r="C9" s="12">
        <v>6050556</v>
      </c>
      <c r="D9" s="12">
        <v>30268</v>
      </c>
      <c r="E9" s="12">
        <f t="shared" si="1"/>
        <v>6080824</v>
      </c>
      <c r="F9" s="12">
        <v>4984315.0999999996</v>
      </c>
      <c r="G9" s="12">
        <v>4339932.3899999997</v>
      </c>
      <c r="H9" s="12">
        <f t="shared" si="2"/>
        <v>1096508.9000000004</v>
      </c>
    </row>
    <row r="10" spans="1:8" x14ac:dyDescent="0.2">
      <c r="A10" s="2"/>
      <c r="B10" s="8" t="s">
        <v>15</v>
      </c>
      <c r="C10" s="12">
        <v>12756632</v>
      </c>
      <c r="D10" s="12">
        <v>57514</v>
      </c>
      <c r="E10" s="12">
        <f t="shared" si="1"/>
        <v>12814146</v>
      </c>
      <c r="F10" s="12">
        <v>10703847.529999999</v>
      </c>
      <c r="G10" s="12">
        <v>10703847.529999999</v>
      </c>
      <c r="H10" s="12">
        <f t="shared" si="2"/>
        <v>2110298.4700000007</v>
      </c>
    </row>
    <row r="11" spans="1:8" x14ac:dyDescent="0.2">
      <c r="A11" s="2"/>
      <c r="B11" s="8" t="s">
        <v>16</v>
      </c>
      <c r="C11" s="12">
        <v>3716159</v>
      </c>
      <c r="D11" s="12">
        <v>-120000</v>
      </c>
      <c r="E11" s="12">
        <f t="shared" si="1"/>
        <v>3596159</v>
      </c>
      <c r="F11" s="12">
        <v>0</v>
      </c>
      <c r="G11" s="12">
        <v>0</v>
      </c>
      <c r="H11" s="12">
        <f t="shared" si="2"/>
        <v>3596159</v>
      </c>
    </row>
    <row r="12" spans="1:8" x14ac:dyDescent="0.2">
      <c r="A12" s="2"/>
      <c r="B12" s="8" t="s">
        <v>17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15" t="s">
        <v>18</v>
      </c>
      <c r="B13" s="4"/>
      <c r="C13" s="12">
        <f>SUM(C14:C22)</f>
        <v>2266791</v>
      </c>
      <c r="D13" s="12">
        <f t="shared" ref="D13:H13" si="3">SUM(D14:D22)</f>
        <v>0</v>
      </c>
      <c r="E13" s="12">
        <f t="shared" si="3"/>
        <v>2266791</v>
      </c>
      <c r="F13" s="12">
        <f t="shared" si="3"/>
        <v>1440424.27</v>
      </c>
      <c r="G13" s="12">
        <f t="shared" si="3"/>
        <v>1353923.33</v>
      </c>
      <c r="H13" s="12">
        <f t="shared" si="3"/>
        <v>826366.73</v>
      </c>
    </row>
    <row r="14" spans="1:8" x14ac:dyDescent="0.2">
      <c r="A14" s="2"/>
      <c r="B14" s="8" t="s">
        <v>19</v>
      </c>
      <c r="C14" s="12">
        <v>688980</v>
      </c>
      <c r="D14" s="12">
        <v>-20000</v>
      </c>
      <c r="E14" s="12">
        <f t="shared" ref="E14:E22" si="4">+C14+D14</f>
        <v>668980</v>
      </c>
      <c r="F14" s="12">
        <v>279753.53999999998</v>
      </c>
      <c r="G14" s="12">
        <v>279753.53999999998</v>
      </c>
      <c r="H14" s="12">
        <f t="shared" ref="H14:H22" si="5">+E14-F14</f>
        <v>389226.46</v>
      </c>
    </row>
    <row r="15" spans="1:8" x14ac:dyDescent="0.2">
      <c r="A15" s="2"/>
      <c r="B15" s="8" t="s">
        <v>20</v>
      </c>
      <c r="C15" s="12">
        <v>53297</v>
      </c>
      <c r="D15" s="12">
        <v>0</v>
      </c>
      <c r="E15" s="12">
        <f t="shared" si="4"/>
        <v>53297</v>
      </c>
      <c r="F15" s="12">
        <v>17916.259999999998</v>
      </c>
      <c r="G15" s="12">
        <v>17916.259999999998</v>
      </c>
      <c r="H15" s="12">
        <f t="shared" si="5"/>
        <v>35380.740000000005</v>
      </c>
    </row>
    <row r="16" spans="1:8" x14ac:dyDescent="0.2">
      <c r="A16" s="2"/>
      <c r="B16" s="8" t="s">
        <v>21</v>
      </c>
      <c r="C16" s="12">
        <v>0</v>
      </c>
      <c r="D16" s="12">
        <v>0</v>
      </c>
      <c r="E16" s="12">
        <f t="shared" si="4"/>
        <v>0</v>
      </c>
      <c r="F16" s="12">
        <v>0</v>
      </c>
      <c r="G16" s="12">
        <v>0</v>
      </c>
      <c r="H16" s="12">
        <f t="shared" si="5"/>
        <v>0</v>
      </c>
    </row>
    <row r="17" spans="1:8" x14ac:dyDescent="0.2">
      <c r="A17" s="2"/>
      <c r="B17" s="8" t="s">
        <v>22</v>
      </c>
      <c r="C17" s="12">
        <v>109160</v>
      </c>
      <c r="D17" s="12">
        <v>0</v>
      </c>
      <c r="E17" s="12">
        <f t="shared" si="4"/>
        <v>109160</v>
      </c>
      <c r="F17" s="12">
        <v>28160.080000000002</v>
      </c>
      <c r="G17" s="12">
        <v>28160.080000000002</v>
      </c>
      <c r="H17" s="12">
        <f t="shared" si="5"/>
        <v>80999.92</v>
      </c>
    </row>
    <row r="18" spans="1:8" x14ac:dyDescent="0.2">
      <c r="A18" s="2"/>
      <c r="B18" s="8" t="s">
        <v>23</v>
      </c>
      <c r="C18" s="12">
        <v>32360</v>
      </c>
      <c r="D18" s="12">
        <v>91000</v>
      </c>
      <c r="E18" s="12">
        <f t="shared" si="4"/>
        <v>123360</v>
      </c>
      <c r="F18" s="12">
        <v>105736.02</v>
      </c>
      <c r="G18" s="12">
        <v>105736.02</v>
      </c>
      <c r="H18" s="12">
        <f t="shared" si="5"/>
        <v>17623.979999999996</v>
      </c>
    </row>
    <row r="19" spans="1:8" x14ac:dyDescent="0.2">
      <c r="A19" s="2"/>
      <c r="B19" s="8" t="s">
        <v>24</v>
      </c>
      <c r="C19" s="12">
        <v>1100000</v>
      </c>
      <c r="D19" s="12">
        <v>-91000</v>
      </c>
      <c r="E19" s="12">
        <f t="shared" si="4"/>
        <v>1009000</v>
      </c>
      <c r="F19" s="12">
        <v>847779.91</v>
      </c>
      <c r="G19" s="12">
        <v>761278.97</v>
      </c>
      <c r="H19" s="12">
        <f t="shared" si="5"/>
        <v>161220.08999999997</v>
      </c>
    </row>
    <row r="20" spans="1:8" x14ac:dyDescent="0.2">
      <c r="A20" s="2"/>
      <c r="B20" s="8" t="s">
        <v>25</v>
      </c>
      <c r="C20" s="12">
        <v>80830</v>
      </c>
      <c r="D20" s="12">
        <v>0</v>
      </c>
      <c r="E20" s="12">
        <f t="shared" si="4"/>
        <v>80830</v>
      </c>
      <c r="F20" s="12">
        <v>14116.72</v>
      </c>
      <c r="G20" s="12">
        <v>14116.72</v>
      </c>
      <c r="H20" s="12">
        <f t="shared" si="5"/>
        <v>66713.279999999999</v>
      </c>
    </row>
    <row r="21" spans="1:8" x14ac:dyDescent="0.2">
      <c r="A21" s="2"/>
      <c r="B21" s="8" t="s">
        <v>26</v>
      </c>
      <c r="C21" s="12">
        <v>0</v>
      </c>
      <c r="D21" s="12">
        <v>0</v>
      </c>
      <c r="E21" s="12">
        <f t="shared" si="4"/>
        <v>0</v>
      </c>
      <c r="F21" s="12">
        <v>0</v>
      </c>
      <c r="G21" s="12">
        <v>0</v>
      </c>
      <c r="H21" s="12">
        <f t="shared" si="5"/>
        <v>0</v>
      </c>
    </row>
    <row r="22" spans="1:8" x14ac:dyDescent="0.2">
      <c r="A22" s="2"/>
      <c r="B22" s="8" t="s">
        <v>27</v>
      </c>
      <c r="C22" s="12">
        <v>202164</v>
      </c>
      <c r="D22" s="12">
        <v>20000</v>
      </c>
      <c r="E22" s="12">
        <f t="shared" si="4"/>
        <v>222164</v>
      </c>
      <c r="F22" s="12">
        <v>146961.74</v>
      </c>
      <c r="G22" s="12">
        <v>146961.74</v>
      </c>
      <c r="H22" s="12">
        <f t="shared" si="5"/>
        <v>75202.260000000009</v>
      </c>
    </row>
    <row r="23" spans="1:8" x14ac:dyDescent="0.2">
      <c r="A23" s="15" t="s">
        <v>28</v>
      </c>
      <c r="B23" s="4"/>
      <c r="C23" s="12">
        <f>SUM(C24:C32)</f>
        <v>14106180</v>
      </c>
      <c r="D23" s="12">
        <f t="shared" ref="D23:H23" si="6">SUM(D24:D32)</f>
        <v>2429156</v>
      </c>
      <c r="E23" s="12">
        <f t="shared" si="6"/>
        <v>16535336</v>
      </c>
      <c r="F23" s="12">
        <f t="shared" si="6"/>
        <v>9634199.9999999981</v>
      </c>
      <c r="G23" s="12">
        <f t="shared" si="6"/>
        <v>8464873.4800000004</v>
      </c>
      <c r="H23" s="12">
        <f t="shared" si="6"/>
        <v>6901136</v>
      </c>
    </row>
    <row r="24" spans="1:8" x14ac:dyDescent="0.2">
      <c r="A24" s="2"/>
      <c r="B24" s="8" t="s">
        <v>29</v>
      </c>
      <c r="C24" s="12">
        <v>896060</v>
      </c>
      <c r="D24" s="12">
        <v>50000</v>
      </c>
      <c r="E24" s="12">
        <f t="shared" ref="E24:E32" si="7">+C24+D24</f>
        <v>946060</v>
      </c>
      <c r="F24" s="12">
        <v>666815.39</v>
      </c>
      <c r="G24" s="12">
        <v>633831.97</v>
      </c>
      <c r="H24" s="12">
        <f t="shared" ref="H24:H32" si="8">+E24-F24</f>
        <v>279244.61</v>
      </c>
    </row>
    <row r="25" spans="1:8" x14ac:dyDescent="0.2">
      <c r="A25" s="2"/>
      <c r="B25" s="8" t="s">
        <v>30</v>
      </c>
      <c r="C25" s="12">
        <v>352720</v>
      </c>
      <c r="D25" s="12">
        <v>225000</v>
      </c>
      <c r="E25" s="12">
        <f t="shared" si="7"/>
        <v>577720</v>
      </c>
      <c r="F25" s="12">
        <v>510376.74</v>
      </c>
      <c r="G25" s="12">
        <v>395738.65</v>
      </c>
      <c r="H25" s="12">
        <f t="shared" si="8"/>
        <v>67343.260000000009</v>
      </c>
    </row>
    <row r="26" spans="1:8" x14ac:dyDescent="0.2">
      <c r="A26" s="2"/>
      <c r="B26" s="8" t="s">
        <v>31</v>
      </c>
      <c r="C26" s="12">
        <v>5643160</v>
      </c>
      <c r="D26" s="12">
        <v>962927</v>
      </c>
      <c r="E26" s="12">
        <f t="shared" si="7"/>
        <v>6606087</v>
      </c>
      <c r="F26" s="12">
        <v>3582826.82</v>
      </c>
      <c r="G26" s="12">
        <v>2920738.69</v>
      </c>
      <c r="H26" s="12">
        <f t="shared" si="8"/>
        <v>3023260.18</v>
      </c>
    </row>
    <row r="27" spans="1:8" x14ac:dyDescent="0.2">
      <c r="A27" s="2"/>
      <c r="B27" s="8" t="s">
        <v>32</v>
      </c>
      <c r="C27" s="12">
        <v>3056523</v>
      </c>
      <c r="D27" s="12">
        <v>1317073</v>
      </c>
      <c r="E27" s="12">
        <f t="shared" si="7"/>
        <v>4373596</v>
      </c>
      <c r="F27" s="12">
        <v>2353144.09</v>
      </c>
      <c r="G27" s="12">
        <v>2157421.64</v>
      </c>
      <c r="H27" s="12">
        <f t="shared" si="8"/>
        <v>2020451.9100000001</v>
      </c>
    </row>
    <row r="28" spans="1:8" x14ac:dyDescent="0.2">
      <c r="A28" s="2"/>
      <c r="B28" s="8" t="s">
        <v>33</v>
      </c>
      <c r="C28" s="12">
        <v>1747760</v>
      </c>
      <c r="D28" s="12">
        <v>-50000</v>
      </c>
      <c r="E28" s="12">
        <f t="shared" si="7"/>
        <v>1697760</v>
      </c>
      <c r="F28" s="12">
        <v>1248120.54</v>
      </c>
      <c r="G28" s="12">
        <v>1248120.54</v>
      </c>
      <c r="H28" s="12">
        <f t="shared" si="8"/>
        <v>449639.45999999996</v>
      </c>
    </row>
    <row r="29" spans="1:8" x14ac:dyDescent="0.2">
      <c r="A29" s="2"/>
      <c r="B29" s="8" t="s">
        <v>34</v>
      </c>
      <c r="C29" s="12">
        <v>732500</v>
      </c>
      <c r="D29" s="12">
        <v>-80000</v>
      </c>
      <c r="E29" s="12">
        <f t="shared" si="7"/>
        <v>652500</v>
      </c>
      <c r="F29" s="12">
        <v>255168.52</v>
      </c>
      <c r="G29" s="12">
        <v>252668.72</v>
      </c>
      <c r="H29" s="12">
        <f t="shared" si="8"/>
        <v>397331.48</v>
      </c>
    </row>
    <row r="30" spans="1:8" x14ac:dyDescent="0.2">
      <c r="A30" s="2"/>
      <c r="B30" s="8" t="s">
        <v>35</v>
      </c>
      <c r="C30" s="12">
        <v>246600</v>
      </c>
      <c r="D30" s="12">
        <v>0</v>
      </c>
      <c r="E30" s="12">
        <f t="shared" si="7"/>
        <v>246600</v>
      </c>
      <c r="F30" s="12">
        <v>32856.370000000003</v>
      </c>
      <c r="G30" s="12">
        <v>32856.370000000003</v>
      </c>
      <c r="H30" s="12">
        <f t="shared" si="8"/>
        <v>213743.63</v>
      </c>
    </row>
    <row r="31" spans="1:8" x14ac:dyDescent="0.2">
      <c r="A31" s="2"/>
      <c r="B31" s="8" t="s">
        <v>36</v>
      </c>
      <c r="C31" s="12">
        <v>426650</v>
      </c>
      <c r="D31" s="12">
        <v>0</v>
      </c>
      <c r="E31" s="12">
        <f t="shared" si="7"/>
        <v>426650</v>
      </c>
      <c r="F31" s="12">
        <v>146155.75</v>
      </c>
      <c r="G31" s="12">
        <v>144259.75</v>
      </c>
      <c r="H31" s="12">
        <f t="shared" si="8"/>
        <v>280494.25</v>
      </c>
    </row>
    <row r="32" spans="1:8" x14ac:dyDescent="0.2">
      <c r="A32" s="2"/>
      <c r="B32" s="8" t="s">
        <v>37</v>
      </c>
      <c r="C32" s="12">
        <v>1004207</v>
      </c>
      <c r="D32" s="12">
        <v>4156</v>
      </c>
      <c r="E32" s="12">
        <f t="shared" si="7"/>
        <v>1008363</v>
      </c>
      <c r="F32" s="12">
        <v>838735.78</v>
      </c>
      <c r="G32" s="12">
        <v>679237.15</v>
      </c>
      <c r="H32" s="12">
        <f t="shared" si="8"/>
        <v>169627.21999999997</v>
      </c>
    </row>
    <row r="33" spans="1:8" x14ac:dyDescent="0.2">
      <c r="A33" s="15" t="s">
        <v>38</v>
      </c>
      <c r="B33" s="4"/>
      <c r="C33" s="12">
        <f>SUM(C34:C42)</f>
        <v>150000</v>
      </c>
      <c r="D33" s="12">
        <f t="shared" ref="D33:H33" si="9">SUM(D34:D42)</f>
        <v>0</v>
      </c>
      <c r="E33" s="12">
        <f t="shared" si="9"/>
        <v>150000</v>
      </c>
      <c r="F33" s="12">
        <f t="shared" si="9"/>
        <v>99900.36</v>
      </c>
      <c r="G33" s="12">
        <f t="shared" si="9"/>
        <v>99900.36</v>
      </c>
      <c r="H33" s="12">
        <f t="shared" si="9"/>
        <v>50099.64</v>
      </c>
    </row>
    <row r="34" spans="1:8" x14ac:dyDescent="0.2">
      <c r="A34" s="2"/>
      <c r="B34" s="8" t="s">
        <v>39</v>
      </c>
      <c r="C34" s="12">
        <v>0</v>
      </c>
      <c r="D34" s="12">
        <v>0</v>
      </c>
      <c r="E34" s="12">
        <f t="shared" ref="E34:E42" si="10">+C34+D34</f>
        <v>0</v>
      </c>
      <c r="F34" s="12">
        <v>0</v>
      </c>
      <c r="G34" s="12">
        <v>0</v>
      </c>
      <c r="H34" s="12">
        <f t="shared" ref="H34:H42" si="11">+E34-F34</f>
        <v>0</v>
      </c>
    </row>
    <row r="35" spans="1:8" x14ac:dyDescent="0.2">
      <c r="A35" s="2"/>
      <c r="B35" s="8" t="s">
        <v>40</v>
      </c>
      <c r="C35" s="12">
        <v>0</v>
      </c>
      <c r="D35" s="12">
        <v>0</v>
      </c>
      <c r="E35" s="12">
        <f t="shared" si="10"/>
        <v>0</v>
      </c>
      <c r="F35" s="12">
        <v>0</v>
      </c>
      <c r="G35" s="12">
        <v>0</v>
      </c>
      <c r="H35" s="12">
        <f t="shared" si="11"/>
        <v>0</v>
      </c>
    </row>
    <row r="36" spans="1:8" x14ac:dyDescent="0.2">
      <c r="A36" s="2"/>
      <c r="B36" s="8" t="s">
        <v>41</v>
      </c>
      <c r="C36" s="12">
        <v>0</v>
      </c>
      <c r="D36" s="12">
        <v>0</v>
      </c>
      <c r="E36" s="12">
        <f t="shared" si="10"/>
        <v>0</v>
      </c>
      <c r="F36" s="12">
        <v>0</v>
      </c>
      <c r="G36" s="12">
        <v>0</v>
      </c>
      <c r="H36" s="12">
        <f t="shared" si="11"/>
        <v>0</v>
      </c>
    </row>
    <row r="37" spans="1:8" x14ac:dyDescent="0.2">
      <c r="A37" s="2"/>
      <c r="B37" s="8" t="s">
        <v>42</v>
      </c>
      <c r="C37" s="12">
        <v>150000</v>
      </c>
      <c r="D37" s="12">
        <v>0</v>
      </c>
      <c r="E37" s="12">
        <f t="shared" si="10"/>
        <v>150000</v>
      </c>
      <c r="F37" s="12">
        <v>99900.36</v>
      </c>
      <c r="G37" s="12">
        <v>99900.36</v>
      </c>
      <c r="H37" s="12">
        <f t="shared" si="11"/>
        <v>50099.64</v>
      </c>
    </row>
    <row r="38" spans="1:8" x14ac:dyDescent="0.2">
      <c r="A38" s="2"/>
      <c r="B38" s="8" t="s">
        <v>43</v>
      </c>
      <c r="C38" s="12">
        <v>0</v>
      </c>
      <c r="D38" s="12">
        <v>0</v>
      </c>
      <c r="E38" s="12">
        <f t="shared" si="10"/>
        <v>0</v>
      </c>
      <c r="F38" s="12">
        <v>0</v>
      </c>
      <c r="G38" s="12">
        <v>0</v>
      </c>
      <c r="H38" s="12">
        <f t="shared" si="11"/>
        <v>0</v>
      </c>
    </row>
    <row r="39" spans="1:8" x14ac:dyDescent="0.2">
      <c r="A39" s="2"/>
      <c r="B39" s="8" t="s">
        <v>44</v>
      </c>
      <c r="C39" s="12">
        <v>0</v>
      </c>
      <c r="D39" s="12">
        <v>0</v>
      </c>
      <c r="E39" s="12">
        <f t="shared" si="10"/>
        <v>0</v>
      </c>
      <c r="F39" s="12">
        <v>0</v>
      </c>
      <c r="G39" s="12">
        <v>0</v>
      </c>
      <c r="H39" s="12">
        <f t="shared" si="11"/>
        <v>0</v>
      </c>
    </row>
    <row r="40" spans="1:8" x14ac:dyDescent="0.2">
      <c r="A40" s="2"/>
      <c r="B40" s="8" t="s">
        <v>45</v>
      </c>
      <c r="C40" s="12">
        <v>0</v>
      </c>
      <c r="D40" s="12">
        <v>0</v>
      </c>
      <c r="E40" s="12">
        <f t="shared" si="10"/>
        <v>0</v>
      </c>
      <c r="F40" s="12">
        <v>0</v>
      </c>
      <c r="G40" s="12">
        <v>0</v>
      </c>
      <c r="H40" s="12">
        <f t="shared" si="11"/>
        <v>0</v>
      </c>
    </row>
    <row r="41" spans="1:8" x14ac:dyDescent="0.2">
      <c r="A41" s="2"/>
      <c r="B41" s="8" t="s">
        <v>46</v>
      </c>
      <c r="C41" s="12">
        <v>0</v>
      </c>
      <c r="D41" s="12">
        <v>0</v>
      </c>
      <c r="E41" s="12">
        <f t="shared" si="10"/>
        <v>0</v>
      </c>
      <c r="F41" s="12">
        <v>0</v>
      </c>
      <c r="G41" s="12">
        <v>0</v>
      </c>
      <c r="H41" s="12">
        <f t="shared" si="11"/>
        <v>0</v>
      </c>
    </row>
    <row r="42" spans="1:8" x14ac:dyDescent="0.2">
      <c r="A42" s="2"/>
      <c r="B42" s="8" t="s">
        <v>47</v>
      </c>
      <c r="C42" s="12">
        <v>0</v>
      </c>
      <c r="D42" s="12">
        <v>0</v>
      </c>
      <c r="E42" s="12">
        <f t="shared" si="10"/>
        <v>0</v>
      </c>
      <c r="F42" s="12">
        <v>0</v>
      </c>
      <c r="G42" s="12">
        <v>0</v>
      </c>
      <c r="H42" s="12">
        <f t="shared" si="11"/>
        <v>0</v>
      </c>
    </row>
    <row r="43" spans="1:8" x14ac:dyDescent="0.2">
      <c r="A43" s="15" t="s">
        <v>48</v>
      </c>
      <c r="B43" s="4"/>
      <c r="C43" s="12">
        <f>SUM(C44:C52)</f>
        <v>2615800</v>
      </c>
      <c r="D43" s="12">
        <f t="shared" ref="D43:H43" si="12">SUM(D44:D52)</f>
        <v>10000000</v>
      </c>
      <c r="E43" s="12">
        <f t="shared" si="12"/>
        <v>12615800</v>
      </c>
      <c r="F43" s="12">
        <f t="shared" si="12"/>
        <v>1173390.26</v>
      </c>
      <c r="G43" s="12">
        <f t="shared" si="12"/>
        <v>1173390.26</v>
      </c>
      <c r="H43" s="12">
        <f t="shared" si="12"/>
        <v>11442409.74</v>
      </c>
    </row>
    <row r="44" spans="1:8" x14ac:dyDescent="0.2">
      <c r="A44" s="2"/>
      <c r="B44" s="8" t="s">
        <v>49</v>
      </c>
      <c r="C44" s="12">
        <v>795000</v>
      </c>
      <c r="D44" s="12">
        <v>150000</v>
      </c>
      <c r="E44" s="12">
        <f t="shared" ref="E44:E52" si="13">+C44+D44</f>
        <v>945000</v>
      </c>
      <c r="F44" s="12">
        <v>666913.78</v>
      </c>
      <c r="G44" s="12">
        <v>666913.78</v>
      </c>
      <c r="H44" s="12">
        <f t="shared" ref="H44:H52" si="14">+E44-F44</f>
        <v>278086.21999999997</v>
      </c>
    </row>
    <row r="45" spans="1:8" x14ac:dyDescent="0.2">
      <c r="A45" s="2"/>
      <c r="B45" s="8" t="s">
        <v>50</v>
      </c>
      <c r="C45" s="12">
        <v>50000</v>
      </c>
      <c r="D45" s="12">
        <v>0</v>
      </c>
      <c r="E45" s="12">
        <f t="shared" si="13"/>
        <v>50000</v>
      </c>
      <c r="F45" s="12">
        <v>28129.599999999999</v>
      </c>
      <c r="G45" s="12">
        <v>28129.599999999999</v>
      </c>
      <c r="H45" s="12">
        <f t="shared" si="14"/>
        <v>21870.400000000001</v>
      </c>
    </row>
    <row r="46" spans="1:8" x14ac:dyDescent="0.2">
      <c r="A46" s="2"/>
      <c r="B46" s="8" t="s">
        <v>51</v>
      </c>
      <c r="C46" s="12">
        <v>0</v>
      </c>
      <c r="D46" s="12">
        <v>0</v>
      </c>
      <c r="E46" s="12">
        <f t="shared" si="13"/>
        <v>0</v>
      </c>
      <c r="F46" s="12">
        <v>0</v>
      </c>
      <c r="G46" s="12">
        <v>0</v>
      </c>
      <c r="H46" s="12">
        <f t="shared" si="14"/>
        <v>0</v>
      </c>
    </row>
    <row r="47" spans="1:8" x14ac:dyDescent="0.2">
      <c r="A47" s="2"/>
      <c r="B47" s="8" t="s">
        <v>52</v>
      </c>
      <c r="C47" s="12">
        <v>1131800</v>
      </c>
      <c r="D47" s="12">
        <v>0</v>
      </c>
      <c r="E47" s="12">
        <f t="shared" si="13"/>
        <v>1131800</v>
      </c>
      <c r="F47" s="12">
        <v>0</v>
      </c>
      <c r="G47" s="12">
        <v>0</v>
      </c>
      <c r="H47" s="12">
        <f t="shared" si="14"/>
        <v>1131800</v>
      </c>
    </row>
    <row r="48" spans="1:8" x14ac:dyDescent="0.2">
      <c r="A48" s="2"/>
      <c r="B48" s="8" t="s">
        <v>53</v>
      </c>
      <c r="C48" s="12">
        <v>0</v>
      </c>
      <c r="D48" s="12">
        <v>0</v>
      </c>
      <c r="E48" s="12">
        <f t="shared" si="13"/>
        <v>0</v>
      </c>
      <c r="F48" s="12">
        <v>0</v>
      </c>
      <c r="G48" s="12">
        <v>0</v>
      </c>
      <c r="H48" s="12">
        <f t="shared" si="14"/>
        <v>0</v>
      </c>
    </row>
    <row r="49" spans="1:8" x14ac:dyDescent="0.2">
      <c r="A49" s="2"/>
      <c r="B49" s="8" t="s">
        <v>54</v>
      </c>
      <c r="C49" s="12">
        <v>148600</v>
      </c>
      <c r="D49" s="12">
        <v>185000</v>
      </c>
      <c r="E49" s="12">
        <f t="shared" si="13"/>
        <v>333600</v>
      </c>
      <c r="F49" s="12">
        <v>188964</v>
      </c>
      <c r="G49" s="12">
        <v>188964</v>
      </c>
      <c r="H49" s="12">
        <f t="shared" si="14"/>
        <v>144636</v>
      </c>
    </row>
    <row r="50" spans="1:8" x14ac:dyDescent="0.2">
      <c r="A50" s="2"/>
      <c r="B50" s="8" t="s">
        <v>55</v>
      </c>
      <c r="C50" s="12">
        <v>0</v>
      </c>
      <c r="D50" s="12">
        <v>0</v>
      </c>
      <c r="E50" s="12">
        <f t="shared" si="13"/>
        <v>0</v>
      </c>
      <c r="F50" s="12">
        <v>0</v>
      </c>
      <c r="G50" s="12">
        <v>0</v>
      </c>
      <c r="H50" s="12">
        <f t="shared" si="14"/>
        <v>0</v>
      </c>
    </row>
    <row r="51" spans="1:8" x14ac:dyDescent="0.2">
      <c r="A51" s="2"/>
      <c r="B51" s="8" t="s">
        <v>56</v>
      </c>
      <c r="C51" s="12">
        <v>0</v>
      </c>
      <c r="D51" s="12">
        <v>9815000</v>
      </c>
      <c r="E51" s="12">
        <f t="shared" si="13"/>
        <v>9815000</v>
      </c>
      <c r="F51" s="12">
        <v>0</v>
      </c>
      <c r="G51" s="12">
        <v>0</v>
      </c>
      <c r="H51" s="12">
        <f t="shared" si="14"/>
        <v>9815000</v>
      </c>
    </row>
    <row r="52" spans="1:8" x14ac:dyDescent="0.2">
      <c r="A52" s="2"/>
      <c r="B52" s="8" t="s">
        <v>57</v>
      </c>
      <c r="C52" s="12">
        <v>490400</v>
      </c>
      <c r="D52" s="12">
        <v>-150000</v>
      </c>
      <c r="E52" s="12">
        <f t="shared" si="13"/>
        <v>340400</v>
      </c>
      <c r="F52" s="12">
        <v>289382.88</v>
      </c>
      <c r="G52" s="12">
        <v>289382.88</v>
      </c>
      <c r="H52" s="12">
        <f t="shared" si="14"/>
        <v>51017.119999999995</v>
      </c>
    </row>
    <row r="53" spans="1:8" x14ac:dyDescent="0.2">
      <c r="A53" s="15" t="s">
        <v>58</v>
      </c>
      <c r="B53" s="4"/>
      <c r="C53" s="12">
        <f>SUM(C54:C56)</f>
        <v>6235719</v>
      </c>
      <c r="D53" s="12">
        <f t="shared" ref="D53:H53" si="15">SUM(D54:D56)</f>
        <v>60963982</v>
      </c>
      <c r="E53" s="12">
        <f t="shared" si="15"/>
        <v>67199701</v>
      </c>
      <c r="F53" s="12">
        <f t="shared" si="15"/>
        <v>8516079.4100000001</v>
      </c>
      <c r="G53" s="12">
        <f t="shared" si="15"/>
        <v>8516079.4100000001</v>
      </c>
      <c r="H53" s="12">
        <f t="shared" si="15"/>
        <v>58683621.590000004</v>
      </c>
    </row>
    <row r="54" spans="1:8" x14ac:dyDescent="0.2">
      <c r="A54" s="2"/>
      <c r="B54" s="8" t="s">
        <v>59</v>
      </c>
      <c r="C54" s="12">
        <v>0</v>
      </c>
      <c r="D54" s="12">
        <v>0</v>
      </c>
      <c r="E54" s="12">
        <f t="shared" ref="E54:E56" si="16">+C54+D54</f>
        <v>0</v>
      </c>
      <c r="F54" s="12">
        <v>0</v>
      </c>
      <c r="G54" s="12">
        <v>0</v>
      </c>
      <c r="H54" s="12">
        <f t="shared" ref="H54:H56" si="17">+E54-F54</f>
        <v>0</v>
      </c>
    </row>
    <row r="55" spans="1:8" x14ac:dyDescent="0.2">
      <c r="A55" s="2"/>
      <c r="B55" s="8" t="s">
        <v>60</v>
      </c>
      <c r="C55" s="12">
        <v>6235719</v>
      </c>
      <c r="D55" s="12">
        <v>60963982</v>
      </c>
      <c r="E55" s="12">
        <f t="shared" si="16"/>
        <v>67199701</v>
      </c>
      <c r="F55" s="12">
        <v>8516079.4100000001</v>
      </c>
      <c r="G55" s="12">
        <v>8516079.4100000001</v>
      </c>
      <c r="H55" s="12">
        <f t="shared" si="17"/>
        <v>58683621.590000004</v>
      </c>
    </row>
    <row r="56" spans="1:8" x14ac:dyDescent="0.2">
      <c r="A56" s="2"/>
      <c r="B56" s="8" t="s">
        <v>61</v>
      </c>
      <c r="C56" s="12">
        <v>0</v>
      </c>
      <c r="D56" s="12">
        <v>0</v>
      </c>
      <c r="E56" s="12">
        <f t="shared" si="16"/>
        <v>0</v>
      </c>
      <c r="F56" s="12">
        <v>0</v>
      </c>
      <c r="G56" s="12">
        <v>0</v>
      </c>
      <c r="H56" s="12">
        <f t="shared" si="17"/>
        <v>0</v>
      </c>
    </row>
    <row r="57" spans="1:8" x14ac:dyDescent="0.2">
      <c r="A57" s="15" t="s">
        <v>62</v>
      </c>
      <c r="B57" s="4"/>
      <c r="C57" s="12">
        <f>SUM(C58:C64)</f>
        <v>0</v>
      </c>
      <c r="D57" s="12">
        <f t="shared" ref="D57:H57" si="18">SUM(D58:D64)</f>
        <v>0</v>
      </c>
      <c r="E57" s="12">
        <f t="shared" si="18"/>
        <v>0</v>
      </c>
      <c r="F57" s="12">
        <f t="shared" si="18"/>
        <v>0</v>
      </c>
      <c r="G57" s="12">
        <f t="shared" si="18"/>
        <v>0</v>
      </c>
      <c r="H57" s="12">
        <f t="shared" si="18"/>
        <v>0</v>
      </c>
    </row>
    <row r="58" spans="1:8" x14ac:dyDescent="0.2">
      <c r="A58" s="2"/>
      <c r="B58" s="8" t="s">
        <v>63</v>
      </c>
      <c r="C58" s="12">
        <v>0</v>
      </c>
      <c r="D58" s="12">
        <v>0</v>
      </c>
      <c r="E58" s="12">
        <f t="shared" ref="E58:E64" si="19">+C58+D58</f>
        <v>0</v>
      </c>
      <c r="F58" s="12">
        <v>0</v>
      </c>
      <c r="G58" s="12">
        <v>0</v>
      </c>
      <c r="H58" s="12">
        <f t="shared" ref="H58:H64" si="20">+E58-F58</f>
        <v>0</v>
      </c>
    </row>
    <row r="59" spans="1:8" x14ac:dyDescent="0.2">
      <c r="A59" s="2"/>
      <c r="B59" s="8" t="s">
        <v>64</v>
      </c>
      <c r="C59" s="12">
        <v>0</v>
      </c>
      <c r="D59" s="12">
        <v>0</v>
      </c>
      <c r="E59" s="12">
        <f t="shared" si="19"/>
        <v>0</v>
      </c>
      <c r="F59" s="12">
        <v>0</v>
      </c>
      <c r="G59" s="12">
        <v>0</v>
      </c>
      <c r="H59" s="12">
        <f t="shared" si="20"/>
        <v>0</v>
      </c>
    </row>
    <row r="60" spans="1:8" x14ac:dyDescent="0.2">
      <c r="A60" s="2"/>
      <c r="B60" s="8" t="s">
        <v>65</v>
      </c>
      <c r="C60" s="12">
        <v>0</v>
      </c>
      <c r="D60" s="12">
        <v>0</v>
      </c>
      <c r="E60" s="12">
        <f t="shared" si="19"/>
        <v>0</v>
      </c>
      <c r="F60" s="12">
        <v>0</v>
      </c>
      <c r="G60" s="12">
        <v>0</v>
      </c>
      <c r="H60" s="12">
        <f t="shared" si="20"/>
        <v>0</v>
      </c>
    </row>
    <row r="61" spans="1:8" x14ac:dyDescent="0.2">
      <c r="A61" s="2"/>
      <c r="B61" s="8" t="s">
        <v>66</v>
      </c>
      <c r="C61" s="12">
        <v>0</v>
      </c>
      <c r="D61" s="12">
        <v>0</v>
      </c>
      <c r="E61" s="12">
        <f t="shared" si="19"/>
        <v>0</v>
      </c>
      <c r="F61" s="12">
        <v>0</v>
      </c>
      <c r="G61" s="12">
        <v>0</v>
      </c>
      <c r="H61" s="12">
        <f t="shared" si="20"/>
        <v>0</v>
      </c>
    </row>
    <row r="62" spans="1:8" x14ac:dyDescent="0.2">
      <c r="A62" s="2"/>
      <c r="B62" s="8" t="s">
        <v>67</v>
      </c>
      <c r="C62" s="12">
        <v>0</v>
      </c>
      <c r="D62" s="12">
        <v>0</v>
      </c>
      <c r="E62" s="12">
        <f t="shared" si="19"/>
        <v>0</v>
      </c>
      <c r="F62" s="12">
        <v>0</v>
      </c>
      <c r="G62" s="12">
        <v>0</v>
      </c>
      <c r="H62" s="12">
        <f t="shared" si="20"/>
        <v>0</v>
      </c>
    </row>
    <row r="63" spans="1:8" x14ac:dyDescent="0.2">
      <c r="A63" s="2"/>
      <c r="B63" s="8" t="s">
        <v>68</v>
      </c>
      <c r="C63" s="12">
        <v>0</v>
      </c>
      <c r="D63" s="12">
        <v>0</v>
      </c>
      <c r="E63" s="12">
        <f t="shared" si="19"/>
        <v>0</v>
      </c>
      <c r="F63" s="12">
        <v>0</v>
      </c>
      <c r="G63" s="12">
        <v>0</v>
      </c>
      <c r="H63" s="12">
        <f t="shared" si="20"/>
        <v>0</v>
      </c>
    </row>
    <row r="64" spans="1:8" x14ac:dyDescent="0.2">
      <c r="A64" s="2"/>
      <c r="B64" s="8" t="s">
        <v>69</v>
      </c>
      <c r="C64" s="12">
        <v>0</v>
      </c>
      <c r="D64" s="12">
        <v>0</v>
      </c>
      <c r="E64" s="12">
        <f t="shared" si="19"/>
        <v>0</v>
      </c>
      <c r="F64" s="12">
        <v>0</v>
      </c>
      <c r="G64" s="12">
        <v>0</v>
      </c>
      <c r="H64" s="12">
        <f t="shared" si="20"/>
        <v>0</v>
      </c>
    </row>
    <row r="65" spans="1:8" x14ac:dyDescent="0.2">
      <c r="A65" s="15" t="s">
        <v>70</v>
      </c>
      <c r="B65" s="4"/>
      <c r="C65" s="12">
        <f>SUM(C66:C68)</f>
        <v>0</v>
      </c>
      <c r="D65" s="12">
        <f t="shared" ref="D65:H65" si="21">SUM(D66:D68)</f>
        <v>0</v>
      </c>
      <c r="E65" s="12">
        <f t="shared" si="21"/>
        <v>0</v>
      </c>
      <c r="F65" s="12">
        <f t="shared" si="21"/>
        <v>0</v>
      </c>
      <c r="G65" s="12">
        <f t="shared" si="21"/>
        <v>0</v>
      </c>
      <c r="H65" s="12">
        <f t="shared" si="21"/>
        <v>0</v>
      </c>
    </row>
    <row r="66" spans="1:8" x14ac:dyDescent="0.2">
      <c r="A66" s="2"/>
      <c r="B66" s="8" t="s">
        <v>71</v>
      </c>
      <c r="C66" s="12">
        <v>0</v>
      </c>
      <c r="D66" s="12">
        <v>0</v>
      </c>
      <c r="E66" s="12">
        <f t="shared" ref="E66:E68" si="22">+C66+D66</f>
        <v>0</v>
      </c>
      <c r="F66" s="12">
        <v>0</v>
      </c>
      <c r="G66" s="12">
        <v>0</v>
      </c>
      <c r="H66" s="12">
        <f t="shared" ref="H66:H68" si="23">+E66-F66</f>
        <v>0</v>
      </c>
    </row>
    <row r="67" spans="1:8" x14ac:dyDescent="0.2">
      <c r="A67" s="2"/>
      <c r="B67" s="8" t="s">
        <v>72</v>
      </c>
      <c r="C67" s="12">
        <v>0</v>
      </c>
      <c r="D67" s="12">
        <v>0</v>
      </c>
      <c r="E67" s="12">
        <f t="shared" si="22"/>
        <v>0</v>
      </c>
      <c r="F67" s="12">
        <v>0</v>
      </c>
      <c r="G67" s="12">
        <v>0</v>
      </c>
      <c r="H67" s="12">
        <f t="shared" si="23"/>
        <v>0</v>
      </c>
    </row>
    <row r="68" spans="1:8" x14ac:dyDescent="0.2">
      <c r="A68" s="2"/>
      <c r="B68" s="8" t="s">
        <v>73</v>
      </c>
      <c r="C68" s="12">
        <v>0</v>
      </c>
      <c r="D68" s="12">
        <v>0</v>
      </c>
      <c r="E68" s="12">
        <f t="shared" si="22"/>
        <v>0</v>
      </c>
      <c r="F68" s="12">
        <v>0</v>
      </c>
      <c r="G68" s="12">
        <v>0</v>
      </c>
      <c r="H68" s="12">
        <f t="shared" si="23"/>
        <v>0</v>
      </c>
    </row>
    <row r="69" spans="1:8" x14ac:dyDescent="0.2">
      <c r="A69" s="15" t="s">
        <v>74</v>
      </c>
      <c r="B69" s="4"/>
      <c r="C69" s="12">
        <f>SUM(C70:C76)</f>
        <v>0</v>
      </c>
      <c r="D69" s="12">
        <f t="shared" ref="D69:H69" si="24">SUM(D70:D76)</f>
        <v>0</v>
      </c>
      <c r="E69" s="12">
        <f t="shared" si="24"/>
        <v>0</v>
      </c>
      <c r="F69" s="12">
        <f t="shared" si="24"/>
        <v>0</v>
      </c>
      <c r="G69" s="12">
        <f t="shared" si="24"/>
        <v>0</v>
      </c>
      <c r="H69" s="12">
        <f t="shared" si="24"/>
        <v>0</v>
      </c>
    </row>
    <row r="70" spans="1:8" x14ac:dyDescent="0.2">
      <c r="A70" s="2"/>
      <c r="B70" s="8" t="s">
        <v>75</v>
      </c>
      <c r="C70" s="12">
        <v>0</v>
      </c>
      <c r="D70" s="12">
        <v>0</v>
      </c>
      <c r="E70" s="12">
        <f t="shared" ref="E70:E76" si="25">+C70+D70</f>
        <v>0</v>
      </c>
      <c r="F70" s="12">
        <v>0</v>
      </c>
      <c r="G70" s="12">
        <v>0</v>
      </c>
      <c r="H70" s="12">
        <f t="shared" ref="H70:H76" si="26">+E70-F70</f>
        <v>0</v>
      </c>
    </row>
    <row r="71" spans="1:8" x14ac:dyDescent="0.2">
      <c r="A71" s="2"/>
      <c r="B71" s="8" t="s">
        <v>76</v>
      </c>
      <c r="C71" s="12">
        <v>0</v>
      </c>
      <c r="D71" s="12">
        <v>0</v>
      </c>
      <c r="E71" s="12">
        <f t="shared" si="25"/>
        <v>0</v>
      </c>
      <c r="F71" s="12">
        <v>0</v>
      </c>
      <c r="G71" s="12">
        <v>0</v>
      </c>
      <c r="H71" s="12">
        <f t="shared" si="26"/>
        <v>0</v>
      </c>
    </row>
    <row r="72" spans="1:8" x14ac:dyDescent="0.2">
      <c r="A72" s="2"/>
      <c r="B72" s="8" t="s">
        <v>77</v>
      </c>
      <c r="C72" s="12">
        <v>0</v>
      </c>
      <c r="D72" s="12">
        <v>0</v>
      </c>
      <c r="E72" s="12">
        <f t="shared" si="25"/>
        <v>0</v>
      </c>
      <c r="F72" s="12">
        <v>0</v>
      </c>
      <c r="G72" s="12">
        <v>0</v>
      </c>
      <c r="H72" s="12">
        <f t="shared" si="26"/>
        <v>0</v>
      </c>
    </row>
    <row r="73" spans="1:8" x14ac:dyDescent="0.2">
      <c r="A73" s="2"/>
      <c r="B73" s="8" t="s">
        <v>78</v>
      </c>
      <c r="C73" s="12">
        <v>0</v>
      </c>
      <c r="D73" s="12">
        <v>0</v>
      </c>
      <c r="E73" s="12">
        <f t="shared" si="25"/>
        <v>0</v>
      </c>
      <c r="F73" s="12">
        <v>0</v>
      </c>
      <c r="G73" s="12">
        <v>0</v>
      </c>
      <c r="H73" s="12">
        <f t="shared" si="26"/>
        <v>0</v>
      </c>
    </row>
    <row r="74" spans="1:8" x14ac:dyDescent="0.2">
      <c r="A74" s="2"/>
      <c r="B74" s="8" t="s">
        <v>79</v>
      </c>
      <c r="C74" s="12">
        <v>0</v>
      </c>
      <c r="D74" s="12">
        <v>0</v>
      </c>
      <c r="E74" s="12">
        <f t="shared" si="25"/>
        <v>0</v>
      </c>
      <c r="F74" s="12">
        <v>0</v>
      </c>
      <c r="G74" s="12">
        <v>0</v>
      </c>
      <c r="H74" s="12">
        <f t="shared" si="26"/>
        <v>0</v>
      </c>
    </row>
    <row r="75" spans="1:8" x14ac:dyDescent="0.2">
      <c r="A75" s="2"/>
      <c r="B75" s="8" t="s">
        <v>80</v>
      </c>
      <c r="C75" s="12">
        <v>0</v>
      </c>
      <c r="D75" s="12">
        <v>0</v>
      </c>
      <c r="E75" s="12">
        <f t="shared" si="25"/>
        <v>0</v>
      </c>
      <c r="F75" s="12">
        <v>0</v>
      </c>
      <c r="G75" s="12">
        <v>0</v>
      </c>
      <c r="H75" s="12">
        <f t="shared" si="26"/>
        <v>0</v>
      </c>
    </row>
    <row r="76" spans="1:8" x14ac:dyDescent="0.2">
      <c r="A76" s="3"/>
      <c r="B76" s="9" t="s">
        <v>81</v>
      </c>
      <c r="C76" s="13">
        <v>0</v>
      </c>
      <c r="D76" s="13">
        <v>0</v>
      </c>
      <c r="E76" s="13">
        <f t="shared" si="25"/>
        <v>0</v>
      </c>
      <c r="F76" s="13">
        <v>0</v>
      </c>
      <c r="G76" s="13">
        <v>0</v>
      </c>
      <c r="H76" s="13">
        <f t="shared" si="26"/>
        <v>0</v>
      </c>
    </row>
    <row r="77" spans="1:8" x14ac:dyDescent="0.2">
      <c r="A77" s="5"/>
      <c r="B77" s="10" t="s">
        <v>82</v>
      </c>
      <c r="C77" s="14">
        <f>+C5+C13+C23+C33+C43+C53+C57+C65+C69</f>
        <v>80741590</v>
      </c>
      <c r="D77" s="14">
        <f t="shared" ref="D77:H77" si="27">+D5+D13+D23+D33+D43+D53+D57+D65+D69</f>
        <v>73644187</v>
      </c>
      <c r="E77" s="14">
        <f t="shared" si="27"/>
        <v>154385777</v>
      </c>
      <c r="F77" s="14">
        <f t="shared" si="27"/>
        <v>68095482.320000008</v>
      </c>
      <c r="G77" s="14">
        <f t="shared" si="27"/>
        <v>66195272.150000006</v>
      </c>
      <c r="H77" s="14">
        <f t="shared" si="27"/>
        <v>86290294.680000007</v>
      </c>
    </row>
    <row r="80" spans="1:8" ht="12.75" x14ac:dyDescent="0.2">
      <c r="B80" s="16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19685039370078741" right="0.19685039370078741" top="0.39370078740157483" bottom="0.39370078740157483" header="0.31496062992125984" footer="0.31496062992125984"/>
  <pageSetup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294E2-A442-4ED1-B7CD-F69BF0DA5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dd2e705e-1a44-4129-9cba-050973369ed2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revision/>
  <cp:lastPrinted>2022-02-17T17:32:52Z</cp:lastPrinted>
  <dcterms:created xsi:type="dcterms:W3CDTF">2014-02-10T03:37:14Z</dcterms:created>
  <dcterms:modified xsi:type="dcterms:W3CDTF">2022-10-25T19:23:01Z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